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11640" activeTab="0"/>
  </bookViews>
  <sheets>
    <sheet name="пояснит" sheetId="1" r:id="rId1"/>
  </sheets>
  <definedNames/>
  <calcPr fullCalcOnLoad="1"/>
</workbook>
</file>

<file path=xl/sharedStrings.xml><?xml version="1.0" encoding="utf-8"?>
<sst xmlns="http://schemas.openxmlformats.org/spreadsheetml/2006/main" count="88" uniqueCount="65">
  <si>
    <t>Пояснительная записка</t>
  </si>
  <si>
    <t>к проекту решения городского поселения Краснозаводск</t>
  </si>
  <si>
    <t>«О внесении изменений в решение городского поселения Краснозаводск</t>
  </si>
  <si>
    <t>«О бюджете городского поселения Краснозаводск</t>
  </si>
  <si>
    <t xml:space="preserve"> на 2013 год»</t>
  </si>
  <si>
    <t>Наименование доходной статьи</t>
  </si>
  <si>
    <t>Код бюджетной классификации</t>
  </si>
  <si>
    <t>Сумма (тыс.руб.)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</si>
  <si>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</si>
  <si>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</si>
  <si>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Изменения вносятся за счет:</t>
  </si>
  <si>
    <t xml:space="preserve"> остатков средств на 01.01.13</t>
  </si>
  <si>
    <t xml:space="preserve"> перераспределения средств бюджета</t>
  </si>
  <si>
    <t xml:space="preserve"> изменения доходной части бюджета</t>
  </si>
  <si>
    <t>01</t>
  </si>
  <si>
    <t>04</t>
  </si>
  <si>
    <t>244</t>
  </si>
  <si>
    <t>05</t>
  </si>
  <si>
    <t>350 03 00</t>
  </si>
  <si>
    <t>12</t>
  </si>
  <si>
    <t>340 03 00</t>
  </si>
  <si>
    <t>02</t>
  </si>
  <si>
    <t>09</t>
  </si>
  <si>
    <t>Национальная экономика (Мероприятия по землеустройству и землепользованию-работы по формированию межевых планов под объектами коммунального хозяйства)</t>
  </si>
  <si>
    <t>.</t>
  </si>
  <si>
    <t>03</t>
  </si>
  <si>
    <t>600 02 00</t>
  </si>
  <si>
    <t>600 05 00</t>
  </si>
  <si>
    <t xml:space="preserve">                                 власти другого уровня</t>
  </si>
  <si>
    <t>000 2 02 04012 10 0000 151</t>
  </si>
  <si>
    <t>600 01 00</t>
  </si>
  <si>
    <t>Субсидии бюджетам субъектов Российской Федерации и муниципальных образований (на дороги общего пользования 5257,0 т.р., на внутриквартальные дороги 2990,0т.р., на повышение зарплаты бюджетных учреждений 1025,0 т.р.)</t>
  </si>
  <si>
    <t>Доходы от продажи квартир, находящихся в собственности поселений</t>
  </si>
  <si>
    <t>000 1 14 01050 10 0000 410</t>
  </si>
  <si>
    <t>Прочие безвозмездные поступления в бюджеты поселений</t>
  </si>
  <si>
    <t>000 2 07 05030 10 0000 151</t>
  </si>
  <si>
    <t xml:space="preserve">Заместитель начальника финансово-экономического </t>
  </si>
  <si>
    <t>управления - начальник финансового отдела администрации                                                            Т.Б.Синюкова</t>
  </si>
  <si>
    <t>797</t>
  </si>
  <si>
    <t xml:space="preserve">Центральный аппарат (на закупку компьютеров и оргтехники для МИК) </t>
  </si>
  <si>
    <t xml:space="preserve">Центральный аппарат (на прочую закупку для МИК) </t>
  </si>
  <si>
    <t>Жилищное хозяйство (ремонт кровли и кирпичного карниза дома № 9 по ул. 1 Мая )</t>
  </si>
  <si>
    <t>Коммунальное хозяйство (устройство водопропускной трубы у ж/д переезда проезд 21)</t>
  </si>
  <si>
    <t xml:space="preserve">ЖКХ. Благоустройство.Прочие мероприятия по благоустройству городских округов и поселений </t>
  </si>
  <si>
    <t>ЖКХ. Благоустройство.Уличное освещение (Устройство линии уличного освещения вдоль части центральной улицы деревни Рогачево)</t>
  </si>
  <si>
    <t>Субсидия бюджетным учреждениям на иные цели (повышение зарплаты МБУ Старт)</t>
  </si>
  <si>
    <t>Субсидия бюджетным учреждениям на иные цели (повышение зарплаты МБУК КДЦ Радугаи  МБУК Бибилиотека)</t>
  </si>
  <si>
    <t>08</t>
  </si>
  <si>
    <t>002 04 00</t>
  </si>
  <si>
    <t>Национальная экономика, Дорожное хозяйство. Расходы на строительство, реконструкцию, капитальный ремонт, ремонт и содержание действующей сети автомобильных дорог местного значения, в том числе в границах городских округов и поселений (за счет субсидии)</t>
  </si>
  <si>
    <t>522 17 03</t>
  </si>
  <si>
    <t>ЖКХ. Благоустройство.Строительство и содержание внутриквартальных дорог  в границах городских округов и поселений в рамках благоустройства (за счет субсидии)</t>
  </si>
  <si>
    <t>ЖКХ. Благоустройство.Строительство и содержание внутриквартальных дорог  в границах городских округов и поселений в рамках благоустройства (софинансирование за счет местного бюджета)</t>
  </si>
  <si>
    <t>522 17 04</t>
  </si>
  <si>
    <t>351 05 00</t>
  </si>
  <si>
    <t>522 36 07</t>
  </si>
  <si>
    <t>Образование. Проведение мероприятий для детей и молодежи</t>
  </si>
  <si>
    <t>07</t>
  </si>
  <si>
    <t>431 01 00</t>
  </si>
  <si>
    <t>13</t>
  </si>
  <si>
    <t>102 01 02</t>
  </si>
  <si>
    <t>Бюджетные инвестиции в объекты муниципальной  собственности муниципальных унитарных предприятий, основанных на праве хозяйственного ведения</t>
  </si>
  <si>
    <t xml:space="preserve">         1.Вносятся изменения в доходную часть бюджета  на 2013 год на сумму 10 087,0 тыс  руб.(приложение № 1)</t>
  </si>
  <si>
    <t xml:space="preserve">         2.Вносятся изменения в расходную часть бюджета  на 2013 год на сумму 14 506,6 тыс. руб. (приложение № 2, 3)</t>
  </si>
  <si>
    <t xml:space="preserve">Источником финансирования дефицита бюджета в сумме 27 567,0 тыс.руб. является снижение остатков средств на счетах по учету средств местного бюджета, поэтому в соответствии со ст. 92.1  п.3 абзац третий Бюджетного кодекса дефицит бюджета может превысить ограничение дефицита бюджета не более 10% от суммы собственных доходов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</si>
</sst>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&quot;р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%"/>
    <numFmt numFmtId="172" formatCode="#,##0.00_р_."/>
  </numFmts>
  <fonts count="31">
    <font>
      <sz val="9"/>
      <name val="Arial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 Cyr"/>
      <family val="0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 Cyr"/>
      <family val="0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8"/>
      <name val="Courier New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23" fillId="0" borderId="0" xfId="56" applyFont="1" applyFill="1">
      <alignment/>
      <protection/>
    </xf>
    <xf numFmtId="0" fontId="24" fillId="0" borderId="0" xfId="56" applyFont="1" applyFill="1" applyAlignment="1">
      <alignment horizontal="center"/>
      <protection/>
    </xf>
    <xf numFmtId="0" fontId="23" fillId="0" borderId="10" xfId="56" applyFont="1" applyFill="1" applyBorder="1">
      <alignment/>
      <protection/>
    </xf>
    <xf numFmtId="0" fontId="24" fillId="0" borderId="10" xfId="56" applyFont="1" applyFill="1" applyBorder="1" applyAlignment="1">
      <alignment horizontal="center" vertical="top" wrapText="1"/>
      <protection/>
    </xf>
    <xf numFmtId="165" fontId="23" fillId="0" borderId="10" xfId="56" applyNumberFormat="1" applyFont="1" applyFill="1" applyBorder="1" applyAlignment="1">
      <alignment horizontal="center" vertical="top" wrapText="1"/>
      <protection/>
    </xf>
    <xf numFmtId="0" fontId="23" fillId="0" borderId="10" xfId="56" applyFont="1" applyFill="1" applyBorder="1" applyAlignment="1">
      <alignment horizontal="center"/>
      <protection/>
    </xf>
    <xf numFmtId="0" fontId="23" fillId="0" borderId="10" xfId="56" applyFont="1" applyFill="1" applyBorder="1" applyAlignment="1">
      <alignment horizontal="left" wrapText="1"/>
      <protection/>
    </xf>
    <xf numFmtId="165" fontId="26" fillId="0" borderId="10" xfId="56" applyNumberFormat="1" applyFont="1" applyFill="1" applyBorder="1">
      <alignment/>
      <protection/>
    </xf>
    <xf numFmtId="165" fontId="23" fillId="0" borderId="10" xfId="56" applyNumberFormat="1" applyFont="1" applyFill="1" applyBorder="1" applyAlignment="1">
      <alignment horizontal="right" vertical="top" wrapText="1"/>
      <protection/>
    </xf>
    <xf numFmtId="165" fontId="23" fillId="0" borderId="11" xfId="56" applyNumberFormat="1" applyFont="1" applyFill="1" applyBorder="1" applyAlignment="1">
      <alignment horizontal="right" vertical="top" wrapText="1"/>
      <protection/>
    </xf>
    <xf numFmtId="0" fontId="23" fillId="0" borderId="0" xfId="56" applyFont="1" applyFill="1" applyBorder="1" applyAlignment="1">
      <alignment horizontal="center"/>
      <protection/>
    </xf>
    <xf numFmtId="0" fontId="23" fillId="0" borderId="0" xfId="56" applyFont="1" applyFill="1" applyBorder="1" applyAlignment="1">
      <alignment horizontal="justify" vertical="top" wrapText="1"/>
      <protection/>
    </xf>
    <xf numFmtId="0" fontId="25" fillId="0" borderId="0" xfId="56" applyFont="1" applyFill="1" applyBorder="1" applyAlignment="1">
      <alignment horizontal="justify" vertical="top" wrapText="1"/>
      <protection/>
    </xf>
    <xf numFmtId="165" fontId="23" fillId="0" borderId="0" xfId="56" applyNumberFormat="1" applyFont="1" applyFill="1">
      <alignment/>
      <protection/>
    </xf>
    <xf numFmtId="0" fontId="27" fillId="0" borderId="0" xfId="56" applyFont="1" applyFill="1" applyAlignment="1">
      <alignment horizontal="center"/>
      <protection/>
    </xf>
    <xf numFmtId="0" fontId="24" fillId="0" borderId="10" xfId="56" applyFont="1" applyFill="1" applyBorder="1" applyAlignment="1">
      <alignment horizontal="left" vertical="top" wrapText="1"/>
      <protection/>
    </xf>
    <xf numFmtId="0" fontId="28" fillId="0" borderId="12" xfId="56" applyFont="1" applyFill="1" applyBorder="1" applyAlignment="1">
      <alignment wrapText="1"/>
      <protection/>
    </xf>
    <xf numFmtId="0" fontId="28" fillId="0" borderId="13" xfId="56" applyFont="1" applyFill="1" applyBorder="1" applyAlignment="1">
      <alignment wrapText="1"/>
      <protection/>
    </xf>
    <xf numFmtId="0" fontId="28" fillId="0" borderId="0" xfId="56" applyFont="1" applyFill="1" applyBorder="1">
      <alignment/>
      <protection/>
    </xf>
    <xf numFmtId="0" fontId="23" fillId="0" borderId="0" xfId="56" applyFont="1" applyFill="1" applyBorder="1">
      <alignment/>
      <protection/>
    </xf>
    <xf numFmtId="165" fontId="23" fillId="0" borderId="0" xfId="56" applyNumberFormat="1" applyFont="1" applyFill="1" applyBorder="1">
      <alignment/>
      <protection/>
    </xf>
    <xf numFmtId="165" fontId="26" fillId="0" borderId="10" xfId="56" applyNumberFormat="1" applyFont="1" applyFill="1" applyBorder="1" applyAlignment="1">
      <alignment horizontal="right"/>
      <protection/>
    </xf>
    <xf numFmtId="0" fontId="23" fillId="0" borderId="10" xfId="56" applyFont="1" applyFill="1" applyBorder="1" applyAlignment="1">
      <alignment wrapText="1"/>
      <protection/>
    </xf>
    <xf numFmtId="0" fontId="23" fillId="0" borderId="0" xfId="56" applyFont="1" applyFill="1" applyBorder="1" applyAlignment="1">
      <alignment wrapText="1"/>
      <protection/>
    </xf>
    <xf numFmtId="49" fontId="25" fillId="0" borderId="0" xfId="56" applyNumberFormat="1" applyFont="1" applyFill="1" applyBorder="1" applyAlignment="1">
      <alignment horizontal="left" wrapText="1"/>
      <protection/>
    </xf>
    <xf numFmtId="165" fontId="26" fillId="0" borderId="12" xfId="56" applyNumberFormat="1" applyFont="1" applyFill="1" applyBorder="1">
      <alignment/>
      <protection/>
    </xf>
    <xf numFmtId="49" fontId="23" fillId="0" borderId="0" xfId="56" applyNumberFormat="1" applyFont="1" applyFill="1" applyBorder="1" applyAlignment="1">
      <alignment wrapText="1"/>
      <protection/>
    </xf>
    <xf numFmtId="49" fontId="25" fillId="0" borderId="0" xfId="56" applyNumberFormat="1" applyFont="1" applyFill="1" applyBorder="1" applyAlignment="1">
      <alignment horizontal="justify" vertical="top" wrapText="1"/>
      <protection/>
    </xf>
    <xf numFmtId="165" fontId="23" fillId="0" borderId="0" xfId="56" applyNumberFormat="1" applyFont="1" applyFill="1" applyBorder="1" applyAlignment="1">
      <alignment horizontal="right" vertical="top" wrapText="1"/>
      <protection/>
    </xf>
    <xf numFmtId="2" fontId="25" fillId="0" borderId="0" xfId="56" applyNumberFormat="1" applyFont="1" applyFill="1" applyBorder="1" applyAlignment="1">
      <alignment horizontal="justify" vertical="top" wrapText="1"/>
      <protection/>
    </xf>
    <xf numFmtId="0" fontId="25" fillId="0" borderId="0" xfId="56" applyFont="1" applyFill="1">
      <alignment/>
      <protection/>
    </xf>
    <xf numFmtId="2" fontId="29" fillId="0" borderId="0" xfId="56" applyNumberFormat="1" applyFont="1" applyFill="1">
      <alignment/>
      <protection/>
    </xf>
    <xf numFmtId="0" fontId="23" fillId="0" borderId="0" xfId="56" applyFont="1" applyFill="1" applyAlignment="1">
      <alignment/>
      <protection/>
    </xf>
    <xf numFmtId="0" fontId="25" fillId="0" borderId="0" xfId="56" applyFont="1" applyFill="1" applyAlignment="1">
      <alignment/>
      <protection/>
    </xf>
    <xf numFmtId="165" fontId="24" fillId="0" borderId="0" xfId="56" applyNumberFormat="1" applyFont="1" applyFill="1" applyAlignment="1">
      <alignment/>
      <protection/>
    </xf>
    <xf numFmtId="0" fontId="28" fillId="0" borderId="0" xfId="55" applyFont="1" applyFill="1" applyBorder="1" applyAlignment="1">
      <alignment horizontal="left" wrapText="1"/>
      <protection/>
    </xf>
    <xf numFmtId="165" fontId="25" fillId="0" borderId="0" xfId="55" applyNumberFormat="1" applyFont="1" applyFill="1" applyBorder="1" applyAlignment="1">
      <alignment horizontal="right"/>
      <protection/>
    </xf>
    <xf numFmtId="49" fontId="25" fillId="0" borderId="0" xfId="54" applyNumberFormat="1" applyFont="1" applyFill="1" applyBorder="1" applyAlignment="1">
      <alignment horizontal="center" wrapText="1"/>
      <protection/>
    </xf>
    <xf numFmtId="164" fontId="25" fillId="0" borderId="0" xfId="54" applyNumberFormat="1" applyFont="1" applyFill="1" applyBorder="1" applyAlignment="1">
      <alignment horizontal="right" wrapText="1"/>
      <protection/>
    </xf>
    <xf numFmtId="164" fontId="25" fillId="0" borderId="0" xfId="0" applyNumberFormat="1" applyFont="1" applyFill="1" applyBorder="1" applyAlignment="1">
      <alignment horizontal="right" wrapText="1"/>
    </xf>
    <xf numFmtId="49" fontId="23" fillId="0" borderId="10" xfId="56" applyNumberFormat="1" applyFont="1" applyFill="1" applyBorder="1" applyAlignment="1">
      <alignment horizontal="left" wrapText="1"/>
      <protection/>
    </xf>
    <xf numFmtId="3" fontId="23" fillId="0" borderId="10" xfId="56" applyNumberFormat="1" applyFont="1" applyFill="1" applyBorder="1" applyAlignment="1">
      <alignment wrapText="1"/>
      <protection/>
    </xf>
    <xf numFmtId="0" fontId="30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4" fillId="0" borderId="0" xfId="56" applyFont="1" applyFill="1" applyAlignment="1">
      <alignment horizontal="center"/>
      <protection/>
    </xf>
    <xf numFmtId="0" fontId="23" fillId="0" borderId="14" xfId="56" applyFont="1" applyFill="1" applyBorder="1" applyAlignment="1">
      <alignment horizontal="center"/>
      <protection/>
    </xf>
    <xf numFmtId="0" fontId="23" fillId="0" borderId="15" xfId="56" applyFont="1" applyFill="1" applyBorder="1" applyAlignment="1">
      <alignment horizontal="center"/>
      <protection/>
    </xf>
    <xf numFmtId="0" fontId="23" fillId="0" borderId="16" xfId="56" applyFont="1" applyFill="1" applyBorder="1" applyAlignment="1">
      <alignment horizontal="center"/>
      <protection/>
    </xf>
    <xf numFmtId="0" fontId="23" fillId="0" borderId="17" xfId="56" applyFont="1" applyFill="1" applyBorder="1" applyAlignment="1">
      <alignment horizontal="center" wrapText="1"/>
      <protection/>
    </xf>
    <xf numFmtId="0" fontId="23" fillId="0" borderId="18" xfId="56" applyFont="1" applyFill="1" applyBorder="1" applyAlignment="1">
      <alignment horizontal="center" wrapText="1"/>
      <protection/>
    </xf>
    <xf numFmtId="0" fontId="23" fillId="0" borderId="19" xfId="56" applyFont="1" applyFill="1" applyBorder="1" applyAlignment="1">
      <alignment horizontal="center" wrapText="1"/>
      <protection/>
    </xf>
    <xf numFmtId="0" fontId="23" fillId="0" borderId="0" xfId="15" applyFont="1" applyFill="1" applyBorder="1" applyAlignment="1">
      <alignment horizontal="left" wrapText="1"/>
      <protection/>
    </xf>
    <xf numFmtId="0" fontId="24" fillId="0" borderId="0" xfId="56" applyFont="1" applyFill="1" applyBorder="1" applyAlignment="1">
      <alignment horizontal="left" vertical="top" wrapText="1"/>
      <protection/>
    </xf>
    <xf numFmtId="0" fontId="24" fillId="0" borderId="20" xfId="56" applyFont="1" applyFill="1" applyBorder="1" applyAlignment="1">
      <alignment horizontal="left" vertical="top" wrapText="1"/>
      <protection/>
    </xf>
    <xf numFmtId="0" fontId="25" fillId="0" borderId="17" xfId="56" applyFont="1" applyFill="1" applyBorder="1" applyAlignment="1">
      <alignment horizontal="center" vertical="top" wrapText="1"/>
      <protection/>
    </xf>
    <xf numFmtId="0" fontId="25" fillId="0" borderId="18" xfId="56" applyFont="1" applyFill="1" applyBorder="1" applyAlignment="1">
      <alignment horizontal="center" vertical="top" wrapText="1"/>
      <protection/>
    </xf>
    <xf numFmtId="0" fontId="25" fillId="0" borderId="19" xfId="56" applyFont="1" applyFill="1" applyBorder="1" applyAlignment="1">
      <alignment horizontal="center" vertical="top" wrapText="1"/>
      <protection/>
    </xf>
  </cellXfs>
  <cellStyles count="52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изменения март 2013" xfId="54"/>
    <cellStyle name="Обычный_Прилож. 1  доходы 2012" xfId="55"/>
    <cellStyle name="Обычный_приложения с комментмарт 201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tabSelected="1" workbookViewId="0" topLeftCell="B1">
      <selection activeCell="B45" sqref="A45:IV45"/>
    </sheetView>
  </sheetViews>
  <sheetFormatPr defaultColWidth="9.140625" defaultRowHeight="12"/>
  <cols>
    <col min="1" max="1" width="9.140625" style="1" customWidth="1"/>
    <col min="2" max="2" width="95.00390625" style="1" customWidth="1"/>
    <col min="3" max="3" width="6.421875" style="31" customWidth="1"/>
    <col min="4" max="5" width="5.8515625" style="31" customWidth="1"/>
    <col min="6" max="6" width="16.00390625" style="31" customWidth="1"/>
    <col min="7" max="7" width="7.7109375" style="31" customWidth="1"/>
    <col min="8" max="8" width="15.00390625" style="14" customWidth="1"/>
    <col min="9" max="9" width="13.7109375" style="1" customWidth="1"/>
    <col min="10" max="10" width="13.00390625" style="1" customWidth="1"/>
    <col min="11" max="11" width="11.421875" style="1" customWidth="1"/>
    <col min="12" max="12" width="14.57421875" style="1" customWidth="1"/>
    <col min="13" max="13" width="13.28125" style="1" customWidth="1"/>
    <col min="14" max="16384" width="9.140625" style="1" customWidth="1"/>
  </cols>
  <sheetData>
    <row r="1" spans="2:8" ht="18">
      <c r="B1" s="45" t="s">
        <v>0</v>
      </c>
      <c r="C1" s="45"/>
      <c r="D1" s="45"/>
      <c r="E1" s="45"/>
      <c r="F1" s="45"/>
      <c r="G1" s="45"/>
      <c r="H1" s="45"/>
    </row>
    <row r="2" spans="2:8" ht="18">
      <c r="B2" s="45" t="s">
        <v>1</v>
      </c>
      <c r="C2" s="45"/>
      <c r="D2" s="45"/>
      <c r="E2" s="45"/>
      <c r="F2" s="45"/>
      <c r="G2" s="45"/>
      <c r="H2" s="45"/>
    </row>
    <row r="3" spans="2:8" ht="18">
      <c r="B3" s="45" t="s">
        <v>2</v>
      </c>
      <c r="C3" s="45"/>
      <c r="D3" s="45"/>
      <c r="E3" s="45"/>
      <c r="F3" s="45"/>
      <c r="G3" s="45"/>
      <c r="H3" s="45"/>
    </row>
    <row r="4" spans="2:8" ht="18">
      <c r="B4" s="45" t="s">
        <v>3</v>
      </c>
      <c r="C4" s="45"/>
      <c r="D4" s="45"/>
      <c r="E4" s="45"/>
      <c r="F4" s="45"/>
      <c r="G4" s="45"/>
      <c r="H4" s="45"/>
    </row>
    <row r="5" spans="2:8" ht="18" customHeight="1">
      <c r="B5" s="45" t="s">
        <v>4</v>
      </c>
      <c r="C5" s="45"/>
      <c r="D5" s="45"/>
      <c r="E5" s="45"/>
      <c r="F5" s="45"/>
      <c r="G5" s="45"/>
      <c r="H5" s="45"/>
    </row>
    <row r="6" spans="1:8" ht="38.25" customHeight="1">
      <c r="A6" s="54" t="s">
        <v>62</v>
      </c>
      <c r="B6" s="54"/>
      <c r="C6" s="54"/>
      <c r="D6" s="54"/>
      <c r="E6" s="54"/>
      <c r="F6" s="54"/>
      <c r="G6" s="54"/>
      <c r="H6" s="54"/>
    </row>
    <row r="7" spans="1:8" ht="36">
      <c r="A7" s="3"/>
      <c r="B7" s="4" t="s">
        <v>5</v>
      </c>
      <c r="C7" s="55" t="s">
        <v>6</v>
      </c>
      <c r="D7" s="56"/>
      <c r="E7" s="56"/>
      <c r="F7" s="56"/>
      <c r="G7" s="57"/>
      <c r="H7" s="5" t="s">
        <v>7</v>
      </c>
    </row>
    <row r="8" spans="1:8" ht="56.25" customHeight="1">
      <c r="A8" s="6">
        <v>1</v>
      </c>
      <c r="B8" s="7" t="s">
        <v>8</v>
      </c>
      <c r="C8" s="49" t="s">
        <v>9</v>
      </c>
      <c r="D8" s="50"/>
      <c r="E8" s="50"/>
      <c r="F8" s="50"/>
      <c r="G8" s="51"/>
      <c r="H8" s="8">
        <v>350</v>
      </c>
    </row>
    <row r="9" spans="1:8" ht="70.5" customHeight="1">
      <c r="A9" s="6">
        <v>2</v>
      </c>
      <c r="B9" s="7" t="s">
        <v>31</v>
      </c>
      <c r="C9" s="49" t="s">
        <v>29</v>
      </c>
      <c r="D9" s="50"/>
      <c r="E9" s="50"/>
      <c r="F9" s="50"/>
      <c r="G9" s="51"/>
      <c r="H9" s="8">
        <v>9272</v>
      </c>
    </row>
    <row r="10" spans="1:9" ht="1.5" customHeight="1" hidden="1">
      <c r="A10" s="6"/>
      <c r="B10" s="7"/>
      <c r="C10" s="49"/>
      <c r="D10" s="50"/>
      <c r="E10" s="50"/>
      <c r="F10" s="50"/>
      <c r="G10" s="51"/>
      <c r="H10" s="8"/>
      <c r="I10" s="14"/>
    </row>
    <row r="11" spans="1:8" ht="36" customHeight="1">
      <c r="A11" s="6">
        <v>3</v>
      </c>
      <c r="B11" s="7" t="s">
        <v>32</v>
      </c>
      <c r="C11" s="49" t="s">
        <v>33</v>
      </c>
      <c r="D11" s="50"/>
      <c r="E11" s="50"/>
      <c r="F11" s="50"/>
      <c r="G11" s="51"/>
      <c r="H11" s="8">
        <v>437</v>
      </c>
    </row>
    <row r="12" spans="1:8" ht="42.75" customHeight="1">
      <c r="A12" s="6">
        <v>4</v>
      </c>
      <c r="B12" s="7" t="s">
        <v>34</v>
      </c>
      <c r="C12" s="49" t="s">
        <v>35</v>
      </c>
      <c r="D12" s="50"/>
      <c r="E12" s="50"/>
      <c r="F12" s="50"/>
      <c r="G12" s="51"/>
      <c r="H12" s="8">
        <v>28</v>
      </c>
    </row>
    <row r="13" spans="1:8" ht="27" customHeight="1" hidden="1">
      <c r="A13" s="6">
        <v>6</v>
      </c>
      <c r="B13" s="43" t="s">
        <v>28</v>
      </c>
      <c r="C13" s="49"/>
      <c r="D13" s="50"/>
      <c r="E13" s="50"/>
      <c r="F13" s="50"/>
      <c r="G13" s="51"/>
      <c r="H13" s="9"/>
    </row>
    <row r="14" spans="1:8" ht="37.5" customHeight="1" hidden="1">
      <c r="A14" s="6">
        <v>7</v>
      </c>
      <c r="B14" s="7"/>
      <c r="C14" s="49"/>
      <c r="D14" s="50"/>
      <c r="E14" s="50"/>
      <c r="F14" s="50"/>
      <c r="G14" s="51"/>
      <c r="H14" s="9"/>
    </row>
    <row r="15" spans="1:8" ht="73.5" customHeight="1" hidden="1">
      <c r="A15" s="6">
        <v>8</v>
      </c>
      <c r="B15" s="7"/>
      <c r="C15" s="49"/>
      <c r="D15" s="50"/>
      <c r="E15" s="50"/>
      <c r="F15" s="50"/>
      <c r="G15" s="51"/>
      <c r="H15" s="9"/>
    </row>
    <row r="16" spans="1:8" ht="28.5" customHeight="1" hidden="1">
      <c r="A16" s="6">
        <v>9</v>
      </c>
      <c r="B16" s="7"/>
      <c r="C16" s="49"/>
      <c r="D16" s="50"/>
      <c r="E16" s="50"/>
      <c r="F16" s="50"/>
      <c r="G16" s="51"/>
      <c r="H16" s="9"/>
    </row>
    <row r="17" spans="1:8" ht="24.75" customHeight="1" hidden="1">
      <c r="A17" s="6">
        <v>10</v>
      </c>
      <c r="B17" s="7"/>
      <c r="C17" s="49"/>
      <c r="D17" s="50"/>
      <c r="E17" s="50"/>
      <c r="F17" s="50"/>
      <c r="G17" s="51"/>
      <c r="H17" s="10"/>
    </row>
    <row r="18" spans="1:10" ht="24.75" customHeight="1">
      <c r="A18" s="11"/>
      <c r="B18" s="12"/>
      <c r="C18" s="13"/>
      <c r="D18" s="13"/>
      <c r="E18" s="13"/>
      <c r="F18" s="13"/>
      <c r="G18" s="13"/>
      <c r="H18" s="9">
        <f>SUM(H8:H17)</f>
        <v>10087</v>
      </c>
      <c r="I18" s="14"/>
      <c r="J18" s="14"/>
    </row>
    <row r="19" spans="2:7" ht="18" customHeight="1" thickBot="1">
      <c r="B19" s="2"/>
      <c r="C19" s="15"/>
      <c r="D19" s="15"/>
      <c r="E19" s="15"/>
      <c r="F19" s="15"/>
      <c r="G19" s="15"/>
    </row>
    <row r="20" spans="1:11" ht="27.75" customHeight="1" thickBot="1">
      <c r="A20" s="53" t="s">
        <v>63</v>
      </c>
      <c r="B20" s="53"/>
      <c r="C20" s="53"/>
      <c r="D20" s="53"/>
      <c r="E20" s="53"/>
      <c r="F20" s="53"/>
      <c r="G20" s="53"/>
      <c r="H20" s="53"/>
      <c r="I20" s="46" t="s">
        <v>10</v>
      </c>
      <c r="J20" s="47"/>
      <c r="K20" s="48"/>
    </row>
    <row r="21" spans="1:12" ht="48.75" customHeight="1">
      <c r="A21" s="6"/>
      <c r="B21" s="16" t="s">
        <v>24</v>
      </c>
      <c r="C21" s="55" t="s">
        <v>6</v>
      </c>
      <c r="D21" s="56"/>
      <c r="E21" s="56"/>
      <c r="F21" s="56"/>
      <c r="G21" s="57"/>
      <c r="H21" s="5" t="s">
        <v>7</v>
      </c>
      <c r="I21" s="17" t="s">
        <v>11</v>
      </c>
      <c r="J21" s="18" t="s">
        <v>12</v>
      </c>
      <c r="K21" s="17" t="s">
        <v>13</v>
      </c>
      <c r="L21" s="19"/>
    </row>
    <row r="22" spans="1:12" ht="37.5" customHeight="1">
      <c r="A22" s="6">
        <v>1</v>
      </c>
      <c r="B22" s="7" t="s">
        <v>39</v>
      </c>
      <c r="C22" s="7" t="s">
        <v>38</v>
      </c>
      <c r="D22" s="41" t="s">
        <v>14</v>
      </c>
      <c r="E22" s="41" t="s">
        <v>15</v>
      </c>
      <c r="F22" s="7" t="s">
        <v>48</v>
      </c>
      <c r="G22" s="7">
        <v>242</v>
      </c>
      <c r="H22" s="8">
        <f>I22+J22+K22</f>
        <v>150</v>
      </c>
      <c r="I22" s="8">
        <v>150</v>
      </c>
      <c r="J22" s="8"/>
      <c r="K22" s="8"/>
      <c r="L22" s="20"/>
    </row>
    <row r="23" spans="1:12" ht="37.5" customHeight="1">
      <c r="A23" s="6">
        <v>2</v>
      </c>
      <c r="B23" s="7" t="s">
        <v>40</v>
      </c>
      <c r="C23" s="7" t="s">
        <v>38</v>
      </c>
      <c r="D23" s="41" t="s">
        <v>14</v>
      </c>
      <c r="E23" s="41" t="s">
        <v>15</v>
      </c>
      <c r="F23" s="7" t="s">
        <v>48</v>
      </c>
      <c r="G23" s="7">
        <v>244</v>
      </c>
      <c r="H23" s="8"/>
      <c r="I23" s="8"/>
      <c r="J23" s="8"/>
      <c r="K23" s="8"/>
      <c r="L23" s="20"/>
    </row>
    <row r="24" spans="1:12" ht="41.25" customHeight="1">
      <c r="A24" s="6">
        <v>3</v>
      </c>
      <c r="B24" s="7" t="s">
        <v>41</v>
      </c>
      <c r="C24" s="7">
        <v>797</v>
      </c>
      <c r="D24" s="41" t="s">
        <v>17</v>
      </c>
      <c r="E24" s="41" t="s">
        <v>14</v>
      </c>
      <c r="F24" s="7" t="s">
        <v>18</v>
      </c>
      <c r="G24" s="7">
        <v>244</v>
      </c>
      <c r="H24" s="8">
        <f aca="true" t="shared" si="0" ref="H24:H32">I24+J24+K24</f>
        <v>939.6499999999999</v>
      </c>
      <c r="I24" s="8">
        <f>331.34+608.31</f>
        <v>939.6499999999999</v>
      </c>
      <c r="J24" s="8"/>
      <c r="K24" s="8"/>
      <c r="L24" s="20"/>
    </row>
    <row r="25" spans="1:12" ht="71.25" customHeight="1">
      <c r="A25" s="6">
        <v>4</v>
      </c>
      <c r="B25" s="7" t="s">
        <v>49</v>
      </c>
      <c r="C25" s="1">
        <v>797</v>
      </c>
      <c r="D25" s="41" t="s">
        <v>15</v>
      </c>
      <c r="E25" s="41" t="s">
        <v>22</v>
      </c>
      <c r="F25" s="42" t="s">
        <v>50</v>
      </c>
      <c r="G25" s="7">
        <v>244</v>
      </c>
      <c r="H25" s="8">
        <f t="shared" si="0"/>
        <v>5257</v>
      </c>
      <c r="I25" s="3"/>
      <c r="J25" s="8"/>
      <c r="K25" s="8">
        <v>5257</v>
      </c>
      <c r="L25" s="20"/>
    </row>
    <row r="26" spans="1:12" ht="72" customHeight="1">
      <c r="A26" s="6">
        <f aca="true" t="shared" si="1" ref="A26:A32">A25+1</f>
        <v>5</v>
      </c>
      <c r="B26" s="7" t="s">
        <v>51</v>
      </c>
      <c r="C26" s="1">
        <v>797</v>
      </c>
      <c r="D26" s="41" t="s">
        <v>17</v>
      </c>
      <c r="E26" s="41" t="s">
        <v>25</v>
      </c>
      <c r="F26" s="42" t="s">
        <v>53</v>
      </c>
      <c r="G26" s="7">
        <v>244</v>
      </c>
      <c r="H26" s="8">
        <f t="shared" si="0"/>
        <v>2990</v>
      </c>
      <c r="I26" s="3"/>
      <c r="J26" s="8"/>
      <c r="K26" s="8">
        <v>2990</v>
      </c>
      <c r="L26" s="20"/>
    </row>
    <row r="27" spans="1:12" ht="68.25" customHeight="1">
      <c r="A27" s="6">
        <v>6</v>
      </c>
      <c r="B27" s="7" t="s">
        <v>52</v>
      </c>
      <c r="C27" s="1">
        <v>797</v>
      </c>
      <c r="D27" s="41" t="s">
        <v>17</v>
      </c>
      <c r="E27" s="41" t="s">
        <v>25</v>
      </c>
      <c r="F27" s="7" t="s">
        <v>26</v>
      </c>
      <c r="G27" s="7">
        <v>244</v>
      </c>
      <c r="H27" s="8">
        <f t="shared" si="0"/>
        <v>348.5</v>
      </c>
      <c r="I27" s="3">
        <v>348.5</v>
      </c>
      <c r="J27" s="3"/>
      <c r="K27" s="3"/>
      <c r="L27" s="20"/>
    </row>
    <row r="28" spans="1:12" ht="57" customHeight="1">
      <c r="A28" s="6">
        <v>7</v>
      </c>
      <c r="B28" s="7" t="s">
        <v>23</v>
      </c>
      <c r="C28" s="7">
        <v>797</v>
      </c>
      <c r="D28" s="7" t="s">
        <v>15</v>
      </c>
      <c r="E28" s="7" t="s">
        <v>19</v>
      </c>
      <c r="F28" s="7" t="s">
        <v>20</v>
      </c>
      <c r="G28" s="7" t="s">
        <v>16</v>
      </c>
      <c r="H28" s="8">
        <f t="shared" si="0"/>
        <v>1400</v>
      </c>
      <c r="I28" s="8">
        <v>1400</v>
      </c>
      <c r="J28" s="8"/>
      <c r="K28" s="8"/>
      <c r="L28" s="20"/>
    </row>
    <row r="29" spans="1:13" ht="57" customHeight="1">
      <c r="A29" s="6">
        <v>8</v>
      </c>
      <c r="B29" s="7" t="s">
        <v>42</v>
      </c>
      <c r="C29" s="7">
        <v>797</v>
      </c>
      <c r="D29" s="7" t="s">
        <v>17</v>
      </c>
      <c r="E29" s="7" t="s">
        <v>21</v>
      </c>
      <c r="F29" s="7" t="s">
        <v>54</v>
      </c>
      <c r="G29" s="7" t="s">
        <v>16</v>
      </c>
      <c r="H29" s="8">
        <f t="shared" si="0"/>
        <v>50.15</v>
      </c>
      <c r="I29" s="8">
        <v>50.15</v>
      </c>
      <c r="J29" s="8"/>
      <c r="K29" s="8"/>
      <c r="L29" s="21"/>
      <c r="M29" s="21"/>
    </row>
    <row r="30" spans="1:12" ht="43.5" customHeight="1">
      <c r="A30" s="6">
        <f t="shared" si="1"/>
        <v>9</v>
      </c>
      <c r="B30" s="7" t="s">
        <v>43</v>
      </c>
      <c r="C30" s="1">
        <v>797</v>
      </c>
      <c r="D30" s="41" t="s">
        <v>17</v>
      </c>
      <c r="E30" s="41" t="s">
        <v>25</v>
      </c>
      <c r="F30" s="7" t="s">
        <v>27</v>
      </c>
      <c r="G30" s="7">
        <v>244</v>
      </c>
      <c r="H30" s="8">
        <f t="shared" si="0"/>
        <v>1186.2</v>
      </c>
      <c r="I30" s="22">
        <v>399.2</v>
      </c>
      <c r="J30" s="8"/>
      <c r="K30" s="8">
        <f>165.3-28+300+349.7</f>
        <v>787</v>
      </c>
      <c r="L30" s="20"/>
    </row>
    <row r="31" spans="1:12" ht="51" customHeight="1">
      <c r="A31" s="6">
        <f>A30+1</f>
        <v>10</v>
      </c>
      <c r="B31" s="23" t="s">
        <v>46</v>
      </c>
      <c r="C31" s="7">
        <v>797</v>
      </c>
      <c r="D31" s="41" t="s">
        <v>47</v>
      </c>
      <c r="E31" s="41" t="s">
        <v>14</v>
      </c>
      <c r="F31" s="7" t="s">
        <v>55</v>
      </c>
      <c r="G31" s="7">
        <v>612</v>
      </c>
      <c r="H31" s="8">
        <f t="shared" si="0"/>
        <v>675.333</v>
      </c>
      <c r="I31" s="8"/>
      <c r="J31" s="8"/>
      <c r="K31" s="8">
        <v>675.333</v>
      </c>
      <c r="L31" s="20"/>
    </row>
    <row r="32" spans="1:12" ht="44.25" customHeight="1">
      <c r="A32" s="6">
        <f t="shared" si="1"/>
        <v>11</v>
      </c>
      <c r="B32" s="23" t="s">
        <v>45</v>
      </c>
      <c r="C32" s="7">
        <v>797</v>
      </c>
      <c r="D32" s="7">
        <v>11</v>
      </c>
      <c r="E32" s="41" t="s">
        <v>14</v>
      </c>
      <c r="F32" s="7" t="s">
        <v>55</v>
      </c>
      <c r="G32" s="7">
        <v>612</v>
      </c>
      <c r="H32" s="8">
        <f t="shared" si="0"/>
        <v>349.667</v>
      </c>
      <c r="I32" s="8"/>
      <c r="J32" s="8"/>
      <c r="K32" s="8">
        <v>349.667</v>
      </c>
      <c r="L32" s="20"/>
    </row>
    <row r="33" spans="1:12" ht="47.25" customHeight="1">
      <c r="A33" s="6">
        <v>12</v>
      </c>
      <c r="B33" s="7" t="s">
        <v>44</v>
      </c>
      <c r="C33" s="3">
        <v>797</v>
      </c>
      <c r="D33" s="41" t="s">
        <v>17</v>
      </c>
      <c r="E33" s="41" t="s">
        <v>25</v>
      </c>
      <c r="F33" s="7" t="s">
        <v>30</v>
      </c>
      <c r="G33" s="7">
        <v>244</v>
      </c>
      <c r="H33" s="8">
        <f>I33+J33+K33</f>
        <v>132.12</v>
      </c>
      <c r="I33" s="8">
        <v>132.12</v>
      </c>
      <c r="J33" s="8"/>
      <c r="K33" s="8"/>
      <c r="L33" s="20"/>
    </row>
    <row r="34" spans="1:12" ht="48.75" customHeight="1">
      <c r="A34" s="6">
        <v>13</v>
      </c>
      <c r="B34" s="7" t="s">
        <v>56</v>
      </c>
      <c r="C34" s="3">
        <v>797</v>
      </c>
      <c r="D34" s="41" t="s">
        <v>57</v>
      </c>
      <c r="E34" s="41" t="s">
        <v>57</v>
      </c>
      <c r="F34" s="7" t="s">
        <v>58</v>
      </c>
      <c r="G34" s="7">
        <v>244</v>
      </c>
      <c r="H34" s="8">
        <f>I34+J34+K34</f>
        <v>28</v>
      </c>
      <c r="I34" s="8"/>
      <c r="J34" s="8"/>
      <c r="K34" s="8">
        <v>28</v>
      </c>
      <c r="L34" s="21"/>
    </row>
    <row r="35" spans="1:12" ht="63" customHeight="1">
      <c r="A35" s="6">
        <v>14</v>
      </c>
      <c r="B35" s="7" t="s">
        <v>61</v>
      </c>
      <c r="C35" s="3">
        <v>797</v>
      </c>
      <c r="D35" s="41" t="s">
        <v>14</v>
      </c>
      <c r="E35" s="41" t="s">
        <v>59</v>
      </c>
      <c r="F35" s="7" t="s">
        <v>60</v>
      </c>
      <c r="G35" s="7">
        <v>422</v>
      </c>
      <c r="H35" s="8">
        <f>I35+J35+K35</f>
        <v>1000</v>
      </c>
      <c r="I35" s="8">
        <v>1000</v>
      </c>
      <c r="J35" s="8"/>
      <c r="K35" s="8"/>
      <c r="L35" s="20"/>
    </row>
    <row r="36" spans="1:12" ht="0.75" customHeight="1">
      <c r="A36" s="6"/>
      <c r="B36" s="7"/>
      <c r="C36" s="3"/>
      <c r="D36" s="41"/>
      <c r="E36" s="41"/>
      <c r="F36" s="7"/>
      <c r="G36" s="7"/>
      <c r="H36" s="8"/>
      <c r="I36" s="8"/>
      <c r="J36" s="8"/>
      <c r="K36" s="8"/>
      <c r="L36" s="20"/>
    </row>
    <row r="37" spans="1:12" ht="33" customHeight="1">
      <c r="A37" s="11"/>
      <c r="B37" s="24"/>
      <c r="C37" s="25"/>
      <c r="D37" s="25"/>
      <c r="E37" s="25"/>
      <c r="F37" s="25"/>
      <c r="G37" s="25"/>
      <c r="H37" s="26">
        <f>SUM(H22:H36)</f>
        <v>14506.62</v>
      </c>
      <c r="I37" s="26">
        <f>SUM(I22:I36)</f>
        <v>4419.619999999999</v>
      </c>
      <c r="J37" s="26">
        <f>SUM(J22:J36)</f>
        <v>0</v>
      </c>
      <c r="K37" s="26">
        <f>SUM(K22:K36)</f>
        <v>10087</v>
      </c>
      <c r="L37" s="21"/>
    </row>
    <row r="38" spans="1:12" ht="64.5" customHeight="1">
      <c r="A38" s="52" t="s">
        <v>64</v>
      </c>
      <c r="B38" s="52"/>
      <c r="C38" s="52"/>
      <c r="D38" s="52"/>
      <c r="E38" s="52"/>
      <c r="F38" s="52"/>
      <c r="G38" s="52"/>
      <c r="H38" s="52"/>
      <c r="I38" s="14"/>
      <c r="J38" s="14"/>
      <c r="K38" s="14"/>
      <c r="L38" s="14"/>
    </row>
    <row r="39" spans="1:9" ht="26.25" customHeight="1">
      <c r="A39" s="11"/>
      <c r="B39" s="27"/>
      <c r="C39" s="28"/>
      <c r="D39" s="28"/>
      <c r="E39" s="28"/>
      <c r="F39" s="28"/>
      <c r="G39" s="28"/>
      <c r="H39" s="29"/>
      <c r="I39" s="14"/>
    </row>
    <row r="40" spans="1:11" ht="26.25" customHeight="1">
      <c r="A40" s="11"/>
      <c r="B40" s="27"/>
      <c r="C40" s="30"/>
      <c r="D40" s="30"/>
      <c r="E40" s="30"/>
      <c r="F40" s="30"/>
      <c r="G40" s="30"/>
      <c r="H40" s="29"/>
      <c r="I40" s="31"/>
      <c r="K40" s="32"/>
    </row>
    <row r="41" spans="2:9" ht="15.75" customHeight="1">
      <c r="B41" s="33" t="s">
        <v>36</v>
      </c>
      <c r="C41" s="34"/>
      <c r="D41" s="34"/>
      <c r="E41" s="34"/>
      <c r="F41" s="34"/>
      <c r="G41" s="34"/>
      <c r="H41" s="35"/>
      <c r="I41" s="31"/>
    </row>
    <row r="42" spans="2:9" ht="15.75" customHeight="1">
      <c r="B42" s="33" t="s">
        <v>37</v>
      </c>
      <c r="C42" s="34"/>
      <c r="D42" s="34"/>
      <c r="E42" s="34"/>
      <c r="F42" s="34"/>
      <c r="G42" s="34"/>
      <c r="H42" s="35"/>
      <c r="I42" s="31"/>
    </row>
    <row r="43" ht="18">
      <c r="I43" s="31"/>
    </row>
    <row r="44" spans="2:9" ht="18">
      <c r="B44" s="20"/>
      <c r="C44" s="28"/>
      <c r="D44" s="28"/>
      <c r="E44" s="28"/>
      <c r="F44" s="28"/>
      <c r="G44" s="28"/>
      <c r="I44" s="31"/>
    </row>
    <row r="45" spans="2:8" ht="26.25" customHeight="1">
      <c r="B45" s="44"/>
      <c r="C45" s="36"/>
      <c r="D45" s="37"/>
      <c r="E45" s="38"/>
      <c r="F45" s="38"/>
      <c r="G45" s="39"/>
      <c r="H45" s="40"/>
    </row>
    <row r="46" spans="2:8" ht="18">
      <c r="B46" s="44"/>
      <c r="C46" s="36"/>
      <c r="D46" s="37"/>
      <c r="E46" s="38"/>
      <c r="F46" s="38"/>
      <c r="G46" s="39"/>
      <c r="H46" s="40"/>
    </row>
    <row r="68" ht="18">
      <c r="F68" s="31">
        <f>132.1+57370.7</f>
        <v>57502.799999999996</v>
      </c>
    </row>
  </sheetData>
  <mergeCells count="21">
    <mergeCell ref="A38:H38"/>
    <mergeCell ref="A20:H20"/>
    <mergeCell ref="A6:H6"/>
    <mergeCell ref="C13:G13"/>
    <mergeCell ref="C14:G14"/>
    <mergeCell ref="C15:G15"/>
    <mergeCell ref="C16:G16"/>
    <mergeCell ref="C17:G17"/>
    <mergeCell ref="C7:G7"/>
    <mergeCell ref="C21:G21"/>
    <mergeCell ref="B1:H1"/>
    <mergeCell ref="B2:H2"/>
    <mergeCell ref="B3:H3"/>
    <mergeCell ref="B4:H4"/>
    <mergeCell ref="B5:H5"/>
    <mergeCell ref="I20:K20"/>
    <mergeCell ref="C8:G8"/>
    <mergeCell ref="C9:G9"/>
    <mergeCell ref="C10:G10"/>
    <mergeCell ref="C11:G11"/>
    <mergeCell ref="C12:G12"/>
  </mergeCells>
  <printOptions/>
  <pageMargins left="0.75" right="0.75" top="0.24" bottom="0.19" header="0.22" footer="0.16"/>
  <pageSetup fitToHeight="2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cp:lastPrinted>2013-06-18T08:47:01Z</cp:lastPrinted>
  <dcterms:created xsi:type="dcterms:W3CDTF">2013-02-26T13:24:40Z</dcterms:created>
  <dcterms:modified xsi:type="dcterms:W3CDTF">2013-06-20T09:48:54Z</dcterms:modified>
  <cp:category/>
  <cp:version/>
  <cp:contentType/>
  <cp:contentStatus/>
</cp:coreProperties>
</file>